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10.1 QUALITE\2. DO\2. CAHIER DE PROCEDURES\3.2 GESTION DES RESSOURCES HUMAINES - PAIE\Enregistrement\P45 Compte épargne-temps\"/>
    </mc:Choice>
  </mc:AlternateContent>
  <xr:revisionPtr revIDLastSave="0" documentId="13_ncr:1_{5DD7E951-1F9C-47EB-80B1-223E6E5D6BE1}" xr6:coauthVersionLast="47" xr6:coauthVersionMax="47" xr10:uidLastSave="{00000000-0000-0000-0000-000000000000}"/>
  <bookViews>
    <workbookView xWindow="28680" yWindow="-105" windowWidth="29040" windowHeight="15720" xr2:uid="{18439546-F7CD-4DDD-8134-B739A55503A0}"/>
  </bookViews>
  <sheets>
    <sheet name="Demande d'alimentation CET " sheetId="1" r:id="rId1"/>
    <sheet name="Donnée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  <c r="I19" i="1" s="1"/>
  <c r="C24" i="1"/>
  <c r="H16" i="1" l="1"/>
  <c r="C32" i="1"/>
  <c r="D24" i="1" l="1"/>
  <c r="I27" i="1"/>
  <c r="D32" i="1" s="1"/>
</calcChain>
</file>

<file path=xl/sharedStrings.xml><?xml version="1.0" encoding="utf-8"?>
<sst xmlns="http://schemas.openxmlformats.org/spreadsheetml/2006/main" count="54" uniqueCount="47">
  <si>
    <r>
      <t xml:space="preserve">Abondement </t>
    </r>
    <r>
      <rPr>
        <sz val="12"/>
        <color theme="0"/>
        <rFont val="Arial"/>
        <family val="2"/>
      </rPr>
      <t xml:space="preserve">  (</t>
    </r>
    <r>
      <rPr>
        <i/>
        <sz val="12"/>
        <color theme="0"/>
        <rFont val="Arial"/>
        <family val="2"/>
      </rPr>
      <t>la validation sur le CET et sera visible sur la fiche de salaire du mois d’avril N+1)</t>
    </r>
  </si>
  <si>
    <t>TOTAL</t>
  </si>
  <si>
    <t>Renvoi au service paie le :</t>
  </si>
  <si>
    <t>jours de repos/forfait jour dans la limite de 50%</t>
  </si>
  <si>
    <t>Renvoi au salarié le :</t>
  </si>
  <si>
    <t xml:space="preserve">congés conventionnels d'ancienneté </t>
  </si>
  <si>
    <t xml:space="preserve">la 5ème semaine de congès payés, soit 5 jours ouvrés maximum </t>
  </si>
  <si>
    <t>Réservé au service RH</t>
  </si>
  <si>
    <t xml:space="preserve">Droits CET /an : </t>
  </si>
  <si>
    <r>
      <t>Confirmation d'abondement (</t>
    </r>
    <r>
      <rPr>
        <i/>
        <sz val="12"/>
        <color theme="0"/>
        <rFont val="Arial"/>
        <family val="2"/>
      </rPr>
      <t>au plus tard le dernier jour du mois de février de l'année N)</t>
    </r>
  </si>
  <si>
    <r>
      <t>Intention d'abondement</t>
    </r>
    <r>
      <rPr>
        <i/>
        <sz val="12"/>
        <color theme="0"/>
        <rFont val="Arial"/>
        <family val="2"/>
      </rPr>
      <t xml:space="preserve"> (entre 1er mai et 31 décembre de l'année N) </t>
    </r>
  </si>
  <si>
    <t>Droits CET maxi</t>
  </si>
  <si>
    <t>Solde CET au 30/04/N :</t>
  </si>
  <si>
    <t xml:space="preserve">Adresse mail : </t>
  </si>
  <si>
    <t xml:space="preserve">Etablissement d'attachement : </t>
  </si>
  <si>
    <t xml:space="preserve">Fonction : </t>
  </si>
  <si>
    <t>Âge au 30/04/N+1 :</t>
  </si>
  <si>
    <t>Date de naissance :</t>
  </si>
  <si>
    <t>Matricule salarié :</t>
  </si>
  <si>
    <t xml:space="preserve">Prénom : </t>
  </si>
  <si>
    <t xml:space="preserve">NOM : </t>
  </si>
  <si>
    <t xml:space="preserve">IDENTIFICATION DU PROFESSIONNEL </t>
  </si>
  <si>
    <r>
      <t xml:space="preserve">- Les congés payés annuels excédant les 20 jours ouvrés du congé principal, c’est-à-dire la 5ème semaine de congés payés, soit 5 jours ouvrés
- Les congés conventionnels d’ancienneté
- Les journées de repos attribuées dans le cadre d’une convention de forfait jour, dans la limite maximale de 50% de celles-ci 
- </t>
    </r>
    <r>
      <rPr>
        <sz val="12"/>
        <rFont val="Arial"/>
        <family val="2"/>
      </rPr>
      <t xml:space="preserve">Les jours de congés déposés sur le CET sont réputés avoir été pris
</t>
    </r>
  </si>
  <si>
    <t>Modalitées d'alimentation :</t>
  </si>
  <si>
    <t>Etablissements</t>
  </si>
  <si>
    <t xml:space="preserve">ESAT du Breuil </t>
  </si>
  <si>
    <t xml:space="preserve">Foyer Harmonie </t>
  </si>
  <si>
    <t>SAVS Alize</t>
  </si>
  <si>
    <t xml:space="preserve">AJ Albatros </t>
  </si>
  <si>
    <t xml:space="preserve">SAVS Séniors </t>
  </si>
  <si>
    <t xml:space="preserve">AJ Séniors </t>
  </si>
  <si>
    <t xml:space="preserve">EANM Eglantines </t>
  </si>
  <si>
    <t xml:space="preserve">AJ Eglantines </t>
  </si>
  <si>
    <t xml:space="preserve">IME Charleville </t>
  </si>
  <si>
    <t xml:space="preserve">EEAP Mille Soleils </t>
  </si>
  <si>
    <t xml:space="preserve">MAS Catalpas </t>
  </si>
  <si>
    <t xml:space="preserve">MAS le Replat </t>
  </si>
  <si>
    <t xml:space="preserve">EANM le Mirandis </t>
  </si>
  <si>
    <t xml:space="preserve">EAM le Mirandis </t>
  </si>
  <si>
    <t xml:space="preserve">AJ le Mirandis </t>
  </si>
  <si>
    <t xml:space="preserve">EAM Arc en ciel </t>
  </si>
  <si>
    <t>DAPHAD</t>
  </si>
  <si>
    <t>Conformité RH :        oui           non</t>
  </si>
  <si>
    <t>Conformité RH :        oui            non</t>
  </si>
  <si>
    <r>
      <t xml:space="preserve">Dans le cadre de la gestion de votre Compte Épargne Temps (CET), ce formulaire permet :
- Du 1er mai N au 31 décembre N, d’exprimer votre intention d’abondement de votre CET au 30/04/N+1.
- Du 1er janvier et le 28 février N+1, de confirmer cet abondement. 
Sous réserve du respect des dates ci-dessus, votre CET sera alimenté, selon vos demandes, au 30 avril N+1.
Ce formulaire est à transmettre au service RH : </t>
    </r>
    <r>
      <rPr>
        <b/>
        <sz val="12"/>
        <color theme="4"/>
        <rFont val="Arial"/>
        <family val="2"/>
      </rPr>
      <t>g.michaud@pbbs.fr</t>
    </r>
    <r>
      <rPr>
        <sz val="12"/>
        <color theme="1"/>
        <rFont val="Arial"/>
        <family val="2"/>
      </rPr>
      <t xml:space="preserve">
</t>
    </r>
  </si>
  <si>
    <t>Direction générale</t>
  </si>
  <si>
    <t xml:space="preserve">Commentaire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</si>
</sst>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249977111117893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theme="4"/>
      </top>
      <bottom style="thin">
        <color theme="5" tint="-0.249977111117893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215C98"/>
      </left>
      <right style="thin">
        <color rgb="FF215C98"/>
      </right>
      <top style="thin">
        <color rgb="FF215C98"/>
      </top>
      <bottom style="thin">
        <color rgb="FF215C98"/>
      </bottom>
      <diagonal/>
    </border>
    <border>
      <left/>
      <right style="thin">
        <color rgb="FF215C98"/>
      </right>
      <top style="thin">
        <color rgb="FF215C98"/>
      </top>
      <bottom style="thin">
        <color rgb="FF215C98"/>
      </bottom>
      <diagonal/>
    </border>
    <border>
      <left/>
      <right/>
      <top style="thin">
        <color rgb="FF215C98"/>
      </top>
      <bottom style="thin">
        <color rgb="FF215C98"/>
      </bottom>
      <diagonal/>
    </border>
    <border>
      <left style="thin">
        <color rgb="FF215C98"/>
      </left>
      <right/>
      <top style="thin">
        <color rgb="FF215C98"/>
      </top>
      <bottom style="thin">
        <color rgb="FF215C9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indexed="64"/>
      </right>
      <top/>
      <bottom style="thin">
        <color theme="5" tint="-0.249977111117893"/>
      </bottom>
      <diagonal/>
    </border>
    <border>
      <left/>
      <right/>
      <top style="thin">
        <color theme="5"/>
      </top>
      <bottom style="thin">
        <color theme="5" tint="-0.249977111117893"/>
      </bottom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/>
      </left>
      <right style="thin">
        <color indexed="64"/>
      </right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 tint="-0.249977111117893"/>
      </left>
      <right/>
      <top/>
      <bottom/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4"/>
      </left>
      <right style="thin">
        <color theme="4"/>
      </right>
      <top style="thin">
        <color theme="5"/>
      </top>
      <bottom/>
      <diagonal/>
    </border>
    <border>
      <left/>
      <right style="thin">
        <color theme="4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indexed="64"/>
      </top>
      <bottom style="thin">
        <color theme="4"/>
      </bottom>
      <diagonal/>
    </border>
    <border>
      <left style="thin">
        <color theme="4"/>
      </left>
      <right/>
      <top style="thin">
        <color indexed="64"/>
      </top>
      <bottom style="thin">
        <color theme="4"/>
      </bottom>
      <diagonal/>
    </border>
    <border>
      <left/>
      <right style="thin">
        <color theme="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/>
      </left>
      <right/>
      <top/>
      <bottom style="thin">
        <color indexed="6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rgb="FF215C98"/>
      </right>
      <top/>
      <bottom style="thin">
        <color rgb="FF215C98"/>
      </bottom>
      <diagonal/>
    </border>
    <border>
      <left/>
      <right/>
      <top/>
      <bottom style="thin">
        <color rgb="FF215C98"/>
      </bottom>
      <diagonal/>
    </border>
    <border>
      <left style="thin">
        <color rgb="FF215C98"/>
      </left>
      <right/>
      <top/>
      <bottom style="thin">
        <color rgb="FF215C98"/>
      </bottom>
      <diagonal/>
    </border>
    <border>
      <left/>
      <right style="thin">
        <color rgb="FF215C98"/>
      </right>
      <top style="thin">
        <color rgb="FF215C98"/>
      </top>
      <bottom/>
      <diagonal/>
    </border>
    <border>
      <left/>
      <right/>
      <top style="thin">
        <color rgb="FF215C98"/>
      </top>
      <bottom/>
      <diagonal/>
    </border>
    <border>
      <left style="thin">
        <color rgb="FF215C98"/>
      </left>
      <right/>
      <top style="thin">
        <color rgb="FF215C98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4"/>
      </left>
      <right/>
      <top style="thin">
        <color theme="5"/>
      </top>
      <bottom/>
      <diagonal/>
    </border>
    <border>
      <left style="thin">
        <color theme="5" tint="-0.249977111117893"/>
      </left>
      <right style="thin">
        <color indexed="64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5"/>
      </left>
      <right style="thin">
        <color theme="4"/>
      </right>
      <top style="thin">
        <color theme="5"/>
      </top>
      <bottom style="thin">
        <color theme="5" tint="-0.249977111117893"/>
      </bottom>
      <diagonal/>
    </border>
  </borders>
  <cellStyleXfs count="1">
    <xf numFmtId="0" fontId="0" fillId="0" borderId="0"/>
  </cellStyleXfs>
  <cellXfs count="110">
    <xf numFmtId="0" fontId="0" fillId="0" borderId="0" xfId="0"/>
    <xf numFmtId="2" fontId="4" fillId="3" borderId="0" xfId="0" applyNumberFormat="1" applyFont="1" applyFill="1" applyAlignment="1">
      <alignment horizontal="left"/>
    </xf>
    <xf numFmtId="2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5" fillId="4" borderId="3" xfId="0" applyFont="1" applyFill="1" applyBorder="1"/>
    <xf numFmtId="2" fontId="5" fillId="4" borderId="3" xfId="0" applyNumberFormat="1" applyFont="1" applyFill="1" applyBorder="1"/>
    <xf numFmtId="1" fontId="4" fillId="4" borderId="3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right"/>
    </xf>
    <xf numFmtId="0" fontId="0" fillId="0" borderId="4" xfId="0" applyBorder="1"/>
    <xf numFmtId="0" fontId="5" fillId="4" borderId="0" xfId="0" applyFont="1" applyFill="1" applyAlignment="1">
      <alignment vertical="center" wrapText="1"/>
    </xf>
    <xf numFmtId="0" fontId="5" fillId="4" borderId="5" xfId="0" applyFont="1" applyFill="1" applyBorder="1"/>
    <xf numFmtId="1" fontId="5" fillId="3" borderId="6" xfId="0" applyNumberFormat="1" applyFont="1" applyFill="1" applyBorder="1" applyAlignment="1" applyProtection="1">
      <alignment horizontal="center"/>
      <protection locked="0"/>
    </xf>
    <xf numFmtId="0" fontId="5" fillId="4" borderId="0" xfId="0" applyFont="1" applyFill="1"/>
    <xf numFmtId="0" fontId="5" fillId="4" borderId="7" xfId="0" applyFont="1" applyFill="1" applyBorder="1"/>
    <xf numFmtId="0" fontId="5" fillId="4" borderId="8" xfId="0" applyFont="1" applyFill="1" applyBorder="1"/>
    <xf numFmtId="0" fontId="5" fillId="4" borderId="9" xfId="0" applyFont="1" applyFill="1" applyBorder="1"/>
    <xf numFmtId="0" fontId="5" fillId="4" borderId="6" xfId="0" applyFont="1" applyFill="1" applyBorder="1"/>
    <xf numFmtId="0" fontId="5" fillId="4" borderId="4" xfId="0" applyFont="1" applyFill="1" applyBorder="1"/>
    <xf numFmtId="2" fontId="4" fillId="4" borderId="5" xfId="0" applyNumberFormat="1" applyFont="1" applyFill="1" applyBorder="1" applyAlignment="1">
      <alignment horizontal="center"/>
    </xf>
    <xf numFmtId="0" fontId="5" fillId="6" borderId="13" xfId="0" applyFont="1" applyFill="1" applyBorder="1"/>
    <xf numFmtId="0" fontId="5" fillId="6" borderId="14" xfId="0" applyFont="1" applyFill="1" applyBorder="1"/>
    <xf numFmtId="0" fontId="5" fillId="6" borderId="15" xfId="0" applyFont="1" applyFill="1" applyBorder="1"/>
    <xf numFmtId="1" fontId="4" fillId="6" borderId="14" xfId="0" applyNumberFormat="1" applyFont="1" applyFill="1" applyBorder="1" applyAlignment="1">
      <alignment horizontal="center"/>
    </xf>
    <xf numFmtId="0" fontId="4" fillId="6" borderId="17" xfId="0" applyFont="1" applyFill="1" applyBorder="1" applyAlignment="1">
      <alignment horizontal="right"/>
    </xf>
    <xf numFmtId="0" fontId="5" fillId="6" borderId="0" xfId="0" applyFont="1" applyFill="1" applyAlignment="1">
      <alignment horizontal="left"/>
    </xf>
    <xf numFmtId="0" fontId="5" fillId="6" borderId="19" xfId="0" applyFont="1" applyFill="1" applyBorder="1"/>
    <xf numFmtId="1" fontId="5" fillId="3" borderId="21" xfId="0" applyNumberFormat="1" applyFont="1" applyFill="1" applyBorder="1" applyAlignment="1" applyProtection="1">
      <alignment horizontal="center"/>
      <protection locked="0"/>
    </xf>
    <xf numFmtId="0" fontId="5" fillId="6" borderId="22" xfId="0" applyFont="1" applyFill="1" applyBorder="1"/>
    <xf numFmtId="0" fontId="5" fillId="6" borderId="18" xfId="0" applyFont="1" applyFill="1" applyBorder="1"/>
    <xf numFmtId="0" fontId="5" fillId="6" borderId="5" xfId="0" applyFont="1" applyFill="1" applyBorder="1"/>
    <xf numFmtId="1" fontId="5" fillId="3" borderId="24" xfId="0" applyNumberFormat="1" applyFont="1" applyFill="1" applyBorder="1" applyAlignment="1" applyProtection="1">
      <alignment horizontal="center"/>
      <protection locked="0"/>
    </xf>
    <xf numFmtId="0" fontId="5" fillId="6" borderId="25" xfId="0" applyFont="1" applyFill="1" applyBorder="1" applyAlignment="1">
      <alignment horizontal="left"/>
    </xf>
    <xf numFmtId="0" fontId="5" fillId="6" borderId="26" xfId="0" applyFont="1" applyFill="1" applyBorder="1" applyAlignment="1">
      <alignment horizontal="left"/>
    </xf>
    <xf numFmtId="1" fontId="5" fillId="3" borderId="27" xfId="0" applyNumberFormat="1" applyFont="1" applyFill="1" applyBorder="1" applyAlignment="1" applyProtection="1">
      <alignment horizontal="center"/>
      <protection locked="0"/>
    </xf>
    <xf numFmtId="0" fontId="5" fillId="6" borderId="0" xfId="0" applyFont="1" applyFill="1"/>
    <xf numFmtId="2" fontId="4" fillId="6" borderId="5" xfId="0" applyNumberFormat="1" applyFont="1" applyFill="1" applyBorder="1" applyAlignment="1">
      <alignment horizontal="center"/>
    </xf>
    <xf numFmtId="0" fontId="4" fillId="4" borderId="3" xfId="0" applyFont="1" applyFill="1" applyBorder="1"/>
    <xf numFmtId="1" fontId="4" fillId="3" borderId="31" xfId="0" applyNumberFormat="1" applyFont="1" applyFill="1" applyBorder="1" applyProtection="1">
      <protection hidden="1"/>
    </xf>
    <xf numFmtId="0" fontId="4" fillId="4" borderId="34" xfId="0" applyFont="1" applyFill="1" applyBorder="1"/>
    <xf numFmtId="14" fontId="5" fillId="3" borderId="34" xfId="0" applyNumberFormat="1" applyFont="1" applyFill="1" applyBorder="1" applyAlignment="1" applyProtection="1">
      <alignment horizontal="left"/>
      <protection locked="0"/>
    </xf>
    <xf numFmtId="0" fontId="4" fillId="4" borderId="37" xfId="0" applyFont="1" applyFill="1" applyBorder="1"/>
    <xf numFmtId="0" fontId="4" fillId="4" borderId="38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6" borderId="23" xfId="0" applyFont="1" applyFill="1" applyBorder="1" applyAlignment="1">
      <alignment horizontal="left"/>
    </xf>
    <xf numFmtId="0" fontId="5" fillId="6" borderId="58" xfId="0" applyFont="1" applyFill="1" applyBorder="1" applyAlignment="1">
      <alignment horizontal="left"/>
    </xf>
    <xf numFmtId="0" fontId="5" fillId="4" borderId="11" xfId="0" applyFont="1" applyFill="1" applyBorder="1"/>
    <xf numFmtId="0" fontId="5" fillId="4" borderId="61" xfId="0" applyFont="1" applyFill="1" applyBorder="1"/>
    <xf numFmtId="0" fontId="5" fillId="3" borderId="60" xfId="0" applyFont="1" applyFill="1" applyBorder="1" applyAlignment="1" applyProtection="1">
      <alignment horizontal="center" vertical="center" wrapText="1"/>
      <protection locked="0"/>
    </xf>
    <xf numFmtId="0" fontId="5" fillId="3" borderId="59" xfId="0" applyFont="1" applyFill="1" applyBorder="1" applyAlignment="1" applyProtection="1">
      <alignment horizontal="center" vertical="center" wrapText="1"/>
      <protection locked="0"/>
    </xf>
    <xf numFmtId="1" fontId="4" fillId="3" borderId="3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2" fontId="4" fillId="3" borderId="0" xfId="0" applyNumberFormat="1" applyFont="1" applyFill="1" applyBorder="1" applyAlignment="1">
      <alignment horizontal="left"/>
    </xf>
    <xf numFmtId="0" fontId="5" fillId="3" borderId="65" xfId="0" applyFont="1" applyFill="1" applyBorder="1" applyAlignment="1" applyProtection="1">
      <alignment horizontal="center" vertical="center" wrapText="1"/>
      <protection locked="0"/>
    </xf>
    <xf numFmtId="1" fontId="4" fillId="3" borderId="34" xfId="0" applyNumberFormat="1" applyFont="1" applyFill="1" applyBorder="1" applyAlignment="1">
      <alignment horizontal="center"/>
    </xf>
    <xf numFmtId="0" fontId="6" fillId="6" borderId="0" xfId="0" applyFont="1" applyFill="1" applyAlignment="1">
      <alignment horizontal="right"/>
    </xf>
    <xf numFmtId="2" fontId="4" fillId="6" borderId="10" xfId="0" applyNumberFormat="1" applyFont="1" applyFill="1" applyBorder="1" applyAlignment="1">
      <alignment horizontal="center"/>
    </xf>
    <xf numFmtId="2" fontId="4" fillId="6" borderId="18" xfId="0" applyNumberFormat="1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left"/>
    </xf>
    <xf numFmtId="0" fontId="4" fillId="4" borderId="31" xfId="0" applyFont="1" applyFill="1" applyBorder="1" applyAlignment="1">
      <alignment horizontal="left"/>
    </xf>
    <xf numFmtId="2" fontId="4" fillId="3" borderId="3" xfId="0" applyNumberFormat="1" applyFont="1" applyFill="1" applyBorder="1" applyAlignment="1">
      <alignment horizontal="left"/>
    </xf>
    <xf numFmtId="2" fontId="4" fillId="3" borderId="2" xfId="0" applyNumberFormat="1" applyFont="1" applyFill="1" applyBorder="1" applyAlignment="1">
      <alignment horizontal="left"/>
    </xf>
    <xf numFmtId="0" fontId="4" fillId="4" borderId="35" xfId="0" applyFont="1" applyFill="1" applyBorder="1" applyAlignment="1">
      <alignment horizontal="left"/>
    </xf>
    <xf numFmtId="0" fontId="4" fillId="4" borderId="34" xfId="0" applyFont="1" applyFill="1" applyBorder="1" applyAlignment="1">
      <alignment horizontal="left"/>
    </xf>
    <xf numFmtId="0" fontId="4" fillId="3" borderId="34" xfId="0" applyFont="1" applyFill="1" applyBorder="1" applyAlignment="1" applyProtection="1">
      <alignment horizontal="center"/>
      <protection locked="0"/>
    </xf>
    <xf numFmtId="0" fontId="4" fillId="3" borderId="33" xfId="0" applyFont="1" applyFill="1" applyBorder="1" applyAlignment="1" applyProtection="1">
      <alignment horizontal="center"/>
      <protection locked="0"/>
    </xf>
    <xf numFmtId="0" fontId="1" fillId="2" borderId="62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left"/>
    </xf>
    <xf numFmtId="0" fontId="5" fillId="6" borderId="23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6" fillId="4" borderId="0" xfId="0" applyFont="1" applyFill="1" applyAlignment="1">
      <alignment horizontal="right"/>
    </xf>
    <xf numFmtId="2" fontId="4" fillId="4" borderId="10" xfId="0" applyNumberFormat="1" applyFont="1" applyFill="1" applyBorder="1" applyAlignment="1">
      <alignment horizontal="center"/>
    </xf>
    <xf numFmtId="2" fontId="4" fillId="4" borderId="4" xfId="0" applyNumberFormat="1" applyFont="1" applyFill="1" applyBorder="1" applyAlignment="1">
      <alignment horizontal="center"/>
    </xf>
    <xf numFmtId="2" fontId="5" fillId="6" borderId="16" xfId="0" applyNumberFormat="1" applyFont="1" applyFill="1" applyBorder="1" applyAlignment="1">
      <alignment horizontal="left"/>
    </xf>
    <xf numFmtId="0" fontId="1" fillId="5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5" fillId="0" borderId="50" xfId="0" applyFont="1" applyBorder="1" applyAlignment="1">
      <alignment horizontal="left" vertical="top" wrapText="1"/>
    </xf>
    <xf numFmtId="0" fontId="8" fillId="0" borderId="49" xfId="0" applyFont="1" applyBorder="1" applyAlignment="1">
      <alignment horizontal="left" vertical="top" wrapText="1"/>
    </xf>
    <xf numFmtId="0" fontId="8" fillId="0" borderId="48" xfId="0" applyFont="1" applyBorder="1" applyAlignment="1">
      <alignment horizontal="left" vertical="top" wrapText="1"/>
    </xf>
    <xf numFmtId="0" fontId="8" fillId="0" borderId="50" xfId="0" applyFont="1" applyBorder="1" applyAlignment="1">
      <alignment horizontal="left" vertical="top" wrapText="1"/>
    </xf>
    <xf numFmtId="0" fontId="1" fillId="8" borderId="41" xfId="0" applyFont="1" applyFill="1" applyBorder="1" applyAlignment="1">
      <alignment horizontal="center" vertical="center"/>
    </xf>
    <xf numFmtId="0" fontId="1" fillId="8" borderId="40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5" fillId="3" borderId="37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>
      <alignment horizontal="left"/>
    </xf>
    <xf numFmtId="0" fontId="5" fillId="3" borderId="37" xfId="0" applyFont="1" applyFill="1" applyBorder="1" applyAlignment="1" applyProtection="1">
      <alignment horizontal="left"/>
      <protection locked="0"/>
    </xf>
    <xf numFmtId="0" fontId="5" fillId="3" borderId="36" xfId="0" applyFont="1" applyFill="1" applyBorder="1" applyAlignment="1" applyProtection="1">
      <alignment horizontal="center"/>
      <protection locked="0"/>
    </xf>
    <xf numFmtId="0" fontId="1" fillId="8" borderId="47" xfId="0" applyFont="1" applyFill="1" applyBorder="1" applyAlignment="1">
      <alignment horizontal="center" vertical="center"/>
    </xf>
    <xf numFmtId="0" fontId="1" fillId="8" borderId="46" xfId="0" applyFont="1" applyFill="1" applyBorder="1" applyAlignment="1">
      <alignment horizontal="center" vertical="center"/>
    </xf>
    <xf numFmtId="0" fontId="1" fillId="8" borderId="45" xfId="0" applyFont="1" applyFill="1" applyBorder="1" applyAlignment="1">
      <alignment horizontal="center" vertical="center"/>
    </xf>
    <xf numFmtId="0" fontId="5" fillId="0" borderId="44" xfId="0" quotePrefix="1" applyFont="1" applyBorder="1" applyAlignment="1">
      <alignment horizontal="left" vertical="center" wrapText="1"/>
    </xf>
    <xf numFmtId="0" fontId="5" fillId="0" borderId="43" xfId="0" quotePrefix="1" applyFont="1" applyBorder="1" applyAlignment="1">
      <alignment horizontal="left" vertical="center" wrapText="1"/>
    </xf>
    <xf numFmtId="0" fontId="5" fillId="0" borderId="42" xfId="0" quotePrefix="1" applyFont="1" applyBorder="1" applyAlignment="1">
      <alignment horizontal="left" vertical="center" wrapText="1"/>
    </xf>
  </cellXfs>
  <cellStyles count="1">
    <cellStyle name="Normal" xfId="0" builtinId="0"/>
  </cellStyles>
  <dxfs count="9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strike val="0"/>
        <color rgb="FF00B05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color theme="0"/>
      </font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689723</xdr:colOff>
      <xdr:row>1</xdr:row>
      <xdr:rowOff>20171</xdr:rowOff>
    </xdr:from>
    <xdr:ext cx="2658963" cy="1182668"/>
    <xdr:pic>
      <xdr:nvPicPr>
        <xdr:cNvPr id="2" name="Image 1">
          <a:extLst>
            <a:ext uri="{FF2B5EF4-FFF2-40B4-BE49-F238E27FC236}">
              <a16:creationId xmlns:a16="http://schemas.microsoft.com/office/drawing/2014/main" id="{C3F99219-E16F-4CE4-9EE2-D760E3139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628" y="197336"/>
          <a:ext cx="2658963" cy="11826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843245</xdr:colOff>
      <xdr:row>2</xdr:row>
      <xdr:rowOff>181534</xdr:rowOff>
    </xdr:from>
    <xdr:ext cx="6474198" cy="468013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9958BDB-19EF-4040-AB97-642989ED77F7}"/>
            </a:ext>
          </a:extLst>
        </xdr:cNvPr>
        <xdr:cNvSpPr txBox="1"/>
      </xdr:nvSpPr>
      <xdr:spPr>
        <a:xfrm>
          <a:off x="3159725" y="541579"/>
          <a:ext cx="6474198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2400" b="1"/>
            <a:t>FORMULAIRE DEMANDE D'ALIMENTATION DU CET</a:t>
          </a:r>
        </a:p>
      </xdr:txBody>
    </xdr:sp>
    <xdr:clientData/>
  </xdr:oneCellAnchor>
  <xdr:oneCellAnchor>
    <xdr:from>
      <xdr:col>1</xdr:col>
      <xdr:colOff>601978</xdr:colOff>
      <xdr:row>6</xdr:row>
      <xdr:rowOff>1120140</xdr:rowOff>
    </xdr:from>
    <xdr:ext cx="7731644" cy="1405890"/>
    <xdr:pic>
      <xdr:nvPicPr>
        <xdr:cNvPr id="4" name="Image 3">
          <a:extLst>
            <a:ext uri="{FF2B5EF4-FFF2-40B4-BE49-F238E27FC236}">
              <a16:creationId xmlns:a16="http://schemas.microsoft.com/office/drawing/2014/main" id="{070715A0-F23E-4A80-BC60-7EC68CD92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9F9FA"/>
            </a:clrFrom>
            <a:clrTo>
              <a:srgbClr val="F9F9FA">
                <a:alpha val="0"/>
              </a:srgbClr>
            </a:clrTo>
          </a:clrChange>
        </a:blip>
        <a:stretch>
          <a:fillRect/>
        </a:stretch>
      </xdr:blipFill>
      <xdr:spPr>
        <a:xfrm>
          <a:off x="1390648" y="1266825"/>
          <a:ext cx="7731644" cy="140589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19</xdr:row>
          <xdr:rowOff>47625</xdr:rowOff>
        </xdr:from>
        <xdr:to>
          <xdr:col>9</xdr:col>
          <xdr:colOff>1790700</xdr:colOff>
          <xdr:row>21</xdr:row>
          <xdr:rowOff>95250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1809750</xdr:colOff>
          <xdr:row>19</xdr:row>
          <xdr:rowOff>57150</xdr:rowOff>
        </xdr:from>
        <xdr:to>
          <xdr:col>10</xdr:col>
          <xdr:colOff>466725</xdr:colOff>
          <xdr:row>21</xdr:row>
          <xdr:rowOff>95250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1200150</xdr:colOff>
          <xdr:row>27</xdr:row>
          <xdr:rowOff>38100</xdr:rowOff>
        </xdr:from>
        <xdr:to>
          <xdr:col>9</xdr:col>
          <xdr:colOff>1800225</xdr:colOff>
          <xdr:row>29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1828800</xdr:colOff>
          <xdr:row>27</xdr:row>
          <xdr:rowOff>114300</xdr:rowOff>
        </xdr:from>
        <xdr:to>
          <xdr:col>10</xdr:col>
          <xdr:colOff>504825</xdr:colOff>
          <xdr:row>29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0EBD-1D55-46FB-B8F8-6DC295D31D38}">
  <sheetPr>
    <pageSetUpPr fitToPage="1"/>
  </sheetPr>
  <dimension ref="A2:P34"/>
  <sheetViews>
    <sheetView showGridLines="0" tabSelected="1" zoomScale="80" zoomScaleNormal="80" workbookViewId="0">
      <selection activeCell="C13" sqref="C13:D13"/>
    </sheetView>
  </sheetViews>
  <sheetFormatPr baseColWidth="10" defaultRowHeight="15" x14ac:dyDescent="0.25"/>
  <cols>
    <col min="2" max="2" width="15" customWidth="1"/>
    <col min="3" max="3" width="10.28515625" customWidth="1"/>
    <col min="4" max="4" width="12.85546875" customWidth="1"/>
    <col min="5" max="5" width="20.85546875" customWidth="1"/>
    <col min="6" max="6" width="13.42578125" bestFit="1" customWidth="1"/>
    <col min="7" max="7" width="19.5703125" customWidth="1"/>
    <col min="8" max="8" width="6.28515625" customWidth="1"/>
    <col min="9" max="9" width="14.28515625" customWidth="1"/>
    <col min="10" max="10" width="28.5703125" customWidth="1"/>
    <col min="11" max="11" width="21.140625" customWidth="1"/>
  </cols>
  <sheetData>
    <row r="2" spans="2:16" ht="15" customHeight="1" x14ac:dyDescent="0.25">
      <c r="B2" s="84"/>
      <c r="C2" s="85"/>
      <c r="D2" s="85"/>
      <c r="E2" s="85"/>
      <c r="F2" s="85"/>
      <c r="G2" s="85"/>
      <c r="H2" s="85"/>
      <c r="I2" s="85"/>
      <c r="J2" s="85"/>
      <c r="K2" s="86"/>
    </row>
    <row r="3" spans="2:16" ht="1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9"/>
    </row>
    <row r="4" spans="2:16" ht="60" customHeight="1" x14ac:dyDescent="0.25">
      <c r="B4" s="90"/>
      <c r="C4" s="91"/>
      <c r="D4" s="91"/>
      <c r="E4" s="91"/>
      <c r="F4" s="91"/>
      <c r="G4" s="91"/>
      <c r="H4" s="91"/>
      <c r="I4" s="91"/>
      <c r="J4" s="91"/>
      <c r="K4" s="92"/>
    </row>
    <row r="5" spans="2:16" ht="15" customHeight="1" x14ac:dyDescent="0.25">
      <c r="B5" s="93" t="s">
        <v>44</v>
      </c>
      <c r="C5" s="94"/>
      <c r="D5" s="94"/>
      <c r="E5" s="94"/>
      <c r="F5" s="94"/>
      <c r="G5" s="94"/>
      <c r="H5" s="94"/>
      <c r="I5" s="94"/>
      <c r="J5" s="94"/>
      <c r="K5" s="95"/>
    </row>
    <row r="6" spans="2:16" ht="15.75" customHeight="1" x14ac:dyDescent="0.25">
      <c r="B6" s="96"/>
      <c r="C6" s="94"/>
      <c r="D6" s="94"/>
      <c r="E6" s="94"/>
      <c r="F6" s="94"/>
      <c r="G6" s="94"/>
      <c r="H6" s="94"/>
      <c r="I6" s="94"/>
      <c r="J6" s="94"/>
      <c r="K6" s="95"/>
      <c r="P6" s="45"/>
    </row>
    <row r="7" spans="2:16" ht="202.5" customHeight="1" x14ac:dyDescent="0.25">
      <c r="B7" s="96"/>
      <c r="C7" s="94"/>
      <c r="D7" s="94"/>
      <c r="E7" s="94"/>
      <c r="F7" s="94"/>
      <c r="G7" s="94"/>
      <c r="H7" s="94"/>
      <c r="I7" s="94"/>
      <c r="J7" s="94"/>
      <c r="K7" s="95"/>
    </row>
    <row r="8" spans="2:16" ht="15.75" x14ac:dyDescent="0.25">
      <c r="B8" s="5"/>
      <c r="C8" s="5"/>
      <c r="D8" s="5"/>
      <c r="E8" s="5"/>
      <c r="F8" s="4"/>
      <c r="G8" s="3"/>
      <c r="H8" s="1"/>
      <c r="I8" s="1"/>
      <c r="J8" s="2"/>
      <c r="K8" s="1"/>
    </row>
    <row r="9" spans="2:16" s="44" customFormat="1" ht="30" customHeight="1" x14ac:dyDescent="0.25">
      <c r="B9" s="104" t="s">
        <v>23</v>
      </c>
      <c r="C9" s="105"/>
      <c r="D9" s="105"/>
      <c r="E9" s="105"/>
      <c r="F9" s="105"/>
      <c r="G9" s="105"/>
      <c r="H9" s="105"/>
      <c r="I9" s="105"/>
      <c r="J9" s="105"/>
      <c r="K9" s="106"/>
    </row>
    <row r="10" spans="2:16" ht="88.9" customHeight="1" x14ac:dyDescent="0.25">
      <c r="B10" s="107" t="s">
        <v>22</v>
      </c>
      <c r="C10" s="108"/>
      <c r="D10" s="108"/>
      <c r="E10" s="108"/>
      <c r="F10" s="108"/>
      <c r="G10" s="108"/>
      <c r="H10" s="108"/>
      <c r="I10" s="108"/>
      <c r="J10" s="108"/>
      <c r="K10" s="109"/>
    </row>
    <row r="11" spans="2:16" ht="15.75" x14ac:dyDescent="0.25">
      <c r="B11" s="5"/>
      <c r="C11" s="5"/>
      <c r="D11" s="5"/>
      <c r="E11" s="5"/>
      <c r="F11" s="4"/>
      <c r="G11" s="3"/>
      <c r="H11" s="1"/>
      <c r="I11" s="1"/>
      <c r="J11" s="2"/>
      <c r="K11" s="1"/>
    </row>
    <row r="12" spans="2:16" ht="27" customHeight="1" x14ac:dyDescent="0.25">
      <c r="B12" s="97" t="s">
        <v>21</v>
      </c>
      <c r="C12" s="98"/>
      <c r="D12" s="98"/>
      <c r="E12" s="98"/>
      <c r="F12" s="98"/>
      <c r="G12" s="98"/>
      <c r="H12" s="98"/>
      <c r="I12" s="98"/>
      <c r="J12" s="98"/>
      <c r="K12" s="99"/>
    </row>
    <row r="13" spans="2:16" ht="15.75" x14ac:dyDescent="0.25">
      <c r="B13" s="43" t="s">
        <v>20</v>
      </c>
      <c r="C13" s="102"/>
      <c r="D13" s="102"/>
      <c r="E13" s="42" t="s">
        <v>19</v>
      </c>
      <c r="F13" s="100"/>
      <c r="G13" s="100"/>
      <c r="H13" s="101" t="s">
        <v>18</v>
      </c>
      <c r="I13" s="101"/>
      <c r="J13" s="100"/>
      <c r="K13" s="103"/>
    </row>
    <row r="14" spans="2:16" ht="15.75" x14ac:dyDescent="0.25">
      <c r="B14" s="68" t="s">
        <v>17</v>
      </c>
      <c r="C14" s="69"/>
      <c r="D14" s="41"/>
      <c r="E14" s="40" t="s">
        <v>16</v>
      </c>
      <c r="F14" s="57" t="str">
        <f ca="1">IF(D14="","",DATEDIF(D14,DATE(YEAR(TODAY())+1,4,30),"Y"))</f>
        <v/>
      </c>
      <c r="G14" s="40" t="s">
        <v>15</v>
      </c>
      <c r="H14" s="70"/>
      <c r="I14" s="70"/>
      <c r="J14" s="70"/>
      <c r="K14" s="71"/>
    </row>
    <row r="15" spans="2:16" ht="15.75" x14ac:dyDescent="0.25">
      <c r="B15" s="68" t="s">
        <v>14</v>
      </c>
      <c r="C15" s="69"/>
      <c r="D15" s="69"/>
      <c r="E15" s="70"/>
      <c r="F15" s="70"/>
      <c r="G15" s="40" t="s">
        <v>13</v>
      </c>
      <c r="H15" s="70"/>
      <c r="I15" s="70"/>
      <c r="J15" s="70"/>
      <c r="K15" s="71"/>
    </row>
    <row r="16" spans="2:16" ht="15.75" x14ac:dyDescent="0.25">
      <c r="B16" s="64" t="s">
        <v>12</v>
      </c>
      <c r="C16" s="65"/>
      <c r="D16" s="53"/>
      <c r="E16" s="39"/>
      <c r="F16" s="39"/>
      <c r="G16" s="38" t="s">
        <v>11</v>
      </c>
      <c r="H16" s="66" t="str">
        <f ca="1">IF(F14="","",IF(F14&gt;=58,110,80))</f>
        <v/>
      </c>
      <c r="I16" s="66"/>
      <c r="J16" s="66"/>
      <c r="K16" s="67"/>
    </row>
    <row r="17" spans="1:11" ht="15.75" x14ac:dyDescent="0.25">
      <c r="B17" s="5"/>
      <c r="C17" s="5"/>
      <c r="D17" s="5"/>
      <c r="E17" s="5"/>
      <c r="F17" s="4"/>
      <c r="G17" s="3"/>
      <c r="H17" s="1"/>
      <c r="I17" s="1"/>
      <c r="J17" s="2"/>
      <c r="K17" s="1"/>
    </row>
    <row r="18" spans="1:11" ht="24.75" customHeight="1" x14ac:dyDescent="0.25">
      <c r="B18" s="61" t="s">
        <v>10</v>
      </c>
      <c r="C18" s="62"/>
      <c r="D18" s="62"/>
      <c r="E18" s="62"/>
      <c r="F18" s="62"/>
      <c r="G18" s="62"/>
      <c r="H18" s="62"/>
      <c r="I18" s="62"/>
      <c r="J18" s="62"/>
      <c r="K18" s="63"/>
    </row>
    <row r="19" spans="1:11" ht="15.75" x14ac:dyDescent="0.25">
      <c r="B19" s="29"/>
      <c r="C19" s="36"/>
      <c r="D19" s="36"/>
      <c r="E19" s="36"/>
      <c r="F19" s="36"/>
      <c r="G19" s="58" t="s">
        <v>8</v>
      </c>
      <c r="H19" s="58"/>
      <c r="I19" s="37" t="str">
        <f ca="1">IF($F$14="","",IF($F$14&gt;=58,16,11))</f>
        <v/>
      </c>
      <c r="J19" s="59" t="s">
        <v>7</v>
      </c>
      <c r="K19" s="60"/>
    </row>
    <row r="20" spans="1:11" ht="10.5" customHeight="1" x14ac:dyDescent="0.25">
      <c r="B20" s="29"/>
      <c r="C20" s="36"/>
      <c r="D20" s="36"/>
      <c r="E20" s="36"/>
      <c r="F20" s="36"/>
      <c r="G20" s="36"/>
      <c r="H20" s="36"/>
      <c r="I20" s="31"/>
      <c r="J20" s="36"/>
      <c r="K20" s="30"/>
    </row>
    <row r="21" spans="1:11" ht="15.75" x14ac:dyDescent="0.25">
      <c r="B21" s="29"/>
      <c r="C21" s="35"/>
      <c r="D21" s="34" t="s">
        <v>6</v>
      </c>
      <c r="E21" s="33"/>
      <c r="F21" s="33"/>
      <c r="G21" s="48"/>
      <c r="H21" s="47"/>
      <c r="I21" s="31"/>
      <c r="J21" s="26" t="s">
        <v>42</v>
      </c>
      <c r="K21" s="30"/>
    </row>
    <row r="22" spans="1:11" ht="15.75" x14ac:dyDescent="0.25">
      <c r="B22" s="29"/>
      <c r="C22" s="32"/>
      <c r="D22" s="75" t="s">
        <v>5</v>
      </c>
      <c r="E22" s="75"/>
      <c r="F22" s="75"/>
      <c r="G22" s="75"/>
      <c r="H22" s="76"/>
      <c r="I22" s="31"/>
      <c r="J22" s="26" t="s">
        <v>46</v>
      </c>
      <c r="K22" s="56"/>
    </row>
    <row r="23" spans="1:11" ht="15.75" x14ac:dyDescent="0.25">
      <c r="B23" s="29"/>
      <c r="C23" s="28"/>
      <c r="D23" s="75" t="s">
        <v>3</v>
      </c>
      <c r="E23" s="75"/>
      <c r="F23" s="75"/>
      <c r="G23" s="75"/>
      <c r="H23" s="75"/>
      <c r="I23" s="27"/>
      <c r="J23" s="26" t="s">
        <v>4</v>
      </c>
      <c r="K23" s="52"/>
    </row>
    <row r="24" spans="1:11" ht="15.75" x14ac:dyDescent="0.25">
      <c r="B24" s="25" t="s">
        <v>1</v>
      </c>
      <c r="C24" s="24">
        <f>SUM(C21:C23)</f>
        <v>0</v>
      </c>
      <c r="D24" s="81" t="str">
        <f ca="1">IF(OR(C24=0,H16=0,I19=0),"",IF(C24+D16&gt;H16,"Plafond droit CET Maxi dépassé",IF(C24&gt;I19,"Plafond droit CET/an dépassé","OK")))</f>
        <v/>
      </c>
      <c r="E24" s="81"/>
      <c r="F24" s="81"/>
      <c r="G24" s="81"/>
      <c r="H24" s="81"/>
      <c r="I24" s="23"/>
      <c r="J24" s="22"/>
      <c r="K24" s="21"/>
    </row>
    <row r="25" spans="1:11" ht="15.75" x14ac:dyDescent="0.25">
      <c r="B25" s="5"/>
      <c r="C25" s="5"/>
      <c r="D25" s="5"/>
      <c r="E25" s="5"/>
      <c r="F25" s="4"/>
      <c r="G25" s="3"/>
      <c r="H25" s="1"/>
      <c r="I25" s="1"/>
      <c r="J25" s="2"/>
      <c r="K25" s="1"/>
    </row>
    <row r="26" spans="1:11" ht="27" customHeight="1" x14ac:dyDescent="0.25">
      <c r="A26" s="10"/>
      <c r="B26" s="82" t="s">
        <v>9</v>
      </c>
      <c r="C26" s="82"/>
      <c r="D26" s="82"/>
      <c r="E26" s="82"/>
      <c r="F26" s="82"/>
      <c r="G26" s="82"/>
      <c r="H26" s="82"/>
      <c r="I26" s="82"/>
      <c r="J26" s="82"/>
      <c r="K26" s="83"/>
    </row>
    <row r="27" spans="1:11" ht="15.75" x14ac:dyDescent="0.25">
      <c r="A27" s="10"/>
      <c r="B27" s="14"/>
      <c r="C27" s="14"/>
      <c r="D27" s="14"/>
      <c r="E27" s="14"/>
      <c r="F27" s="14"/>
      <c r="G27" s="78" t="s">
        <v>8</v>
      </c>
      <c r="H27" s="78"/>
      <c r="I27" s="20" t="str">
        <f ca="1">IF($F$14="","",IF($F$14&gt;=58,16,11))</f>
        <v/>
      </c>
      <c r="J27" s="79" t="s">
        <v>7</v>
      </c>
      <c r="K27" s="80"/>
    </row>
    <row r="28" spans="1:11" ht="9" customHeight="1" x14ac:dyDescent="0.25">
      <c r="A28" s="10"/>
      <c r="B28" s="14"/>
      <c r="C28" s="14"/>
      <c r="D28" s="14"/>
      <c r="E28" s="14"/>
      <c r="F28" s="14"/>
      <c r="G28" s="14"/>
      <c r="H28" s="14"/>
      <c r="I28" s="12"/>
      <c r="J28" s="14"/>
      <c r="K28" s="19"/>
    </row>
    <row r="29" spans="1:11" ht="15.75" x14ac:dyDescent="0.25">
      <c r="A29" s="10"/>
      <c r="B29" s="14"/>
      <c r="C29" s="13"/>
      <c r="D29" s="77" t="s">
        <v>6</v>
      </c>
      <c r="E29" s="77"/>
      <c r="F29" s="77"/>
      <c r="G29" s="77"/>
      <c r="H29" s="77"/>
      <c r="I29" s="12"/>
      <c r="J29" s="14" t="s">
        <v>43</v>
      </c>
      <c r="K29" s="19"/>
    </row>
    <row r="30" spans="1:11" ht="15.75" x14ac:dyDescent="0.25">
      <c r="A30" s="10"/>
      <c r="B30" s="14"/>
      <c r="C30" s="13"/>
      <c r="D30" s="18" t="s">
        <v>5</v>
      </c>
      <c r="E30" s="18"/>
      <c r="F30" s="17"/>
      <c r="G30" s="16"/>
      <c r="H30" s="15"/>
      <c r="I30" s="12"/>
      <c r="J30" s="14" t="s">
        <v>46</v>
      </c>
      <c r="K30" s="51"/>
    </row>
    <row r="31" spans="1:11" ht="17.25" customHeight="1" x14ac:dyDescent="0.25">
      <c r="A31" s="10"/>
      <c r="B31" s="14"/>
      <c r="C31" s="13"/>
      <c r="D31" s="77" t="s">
        <v>3</v>
      </c>
      <c r="E31" s="77"/>
      <c r="F31" s="77"/>
      <c r="G31" s="77"/>
      <c r="H31" s="77"/>
      <c r="I31" s="12"/>
      <c r="J31" s="11" t="s">
        <v>2</v>
      </c>
      <c r="K31" s="51"/>
    </row>
    <row r="32" spans="1:11" ht="15.75" x14ac:dyDescent="0.25">
      <c r="A32" s="10"/>
      <c r="B32" s="9" t="s">
        <v>1</v>
      </c>
      <c r="C32" s="8">
        <f>SUM(C29:C31)</f>
        <v>0</v>
      </c>
      <c r="D32" s="7" t="str">
        <f ca="1">IF(OR(C32=0,H16=0,I27=0),"",IF(C32+D16&gt;H16,"Plafond droit CET Maxi dépassé",IF(C32&gt;I27,"Plafond droit CET/an dépassé","OK")))</f>
        <v/>
      </c>
      <c r="E32" s="6"/>
      <c r="F32" s="6"/>
      <c r="G32" s="6"/>
      <c r="H32" s="6"/>
      <c r="I32" s="6"/>
      <c r="J32" s="50"/>
      <c r="K32" s="49"/>
    </row>
    <row r="33" spans="1:11" ht="15.75" x14ac:dyDescent="0.25">
      <c r="B33" s="5"/>
      <c r="C33" s="5"/>
      <c r="D33" s="5"/>
      <c r="E33" s="5"/>
      <c r="F33" s="4"/>
      <c r="G33" s="3"/>
      <c r="H33" s="1"/>
      <c r="I33" s="1"/>
      <c r="J33" s="55"/>
      <c r="K33" s="1"/>
    </row>
    <row r="34" spans="1:11" ht="28.5" customHeight="1" x14ac:dyDescent="0.25">
      <c r="A34" s="54"/>
      <c r="B34" s="72" t="s">
        <v>0</v>
      </c>
      <c r="C34" s="73"/>
      <c r="D34" s="73"/>
      <c r="E34" s="73"/>
      <c r="F34" s="73"/>
      <c r="G34" s="73"/>
      <c r="H34" s="73"/>
      <c r="I34" s="73"/>
      <c r="J34" s="73"/>
      <c r="K34" s="74"/>
    </row>
  </sheetData>
  <sheetProtection sheet="1" objects="1" scenarios="1" selectLockedCells="1"/>
  <protectedRanges>
    <protectedRange sqref="C13 F13 J13 H14:H15 D14 E15 D16 C21:C23 K30:K31 C29:C31 K22:K23" name="Plage1"/>
  </protectedRanges>
  <mergeCells count="28">
    <mergeCell ref="B2:K4"/>
    <mergeCell ref="B5:K7"/>
    <mergeCell ref="B12:K12"/>
    <mergeCell ref="F13:G13"/>
    <mergeCell ref="H13:I13"/>
    <mergeCell ref="C13:D13"/>
    <mergeCell ref="J13:K13"/>
    <mergeCell ref="B9:K9"/>
    <mergeCell ref="B10:K10"/>
    <mergeCell ref="B34:K34"/>
    <mergeCell ref="D22:H22"/>
    <mergeCell ref="D23:H23"/>
    <mergeCell ref="D29:H29"/>
    <mergeCell ref="D31:H31"/>
    <mergeCell ref="G27:H27"/>
    <mergeCell ref="J27:K27"/>
    <mergeCell ref="D24:H24"/>
    <mergeCell ref="B26:K26"/>
    <mergeCell ref="B14:C14"/>
    <mergeCell ref="B15:D15"/>
    <mergeCell ref="E15:F15"/>
    <mergeCell ref="H15:K15"/>
    <mergeCell ref="H14:K14"/>
    <mergeCell ref="G19:H19"/>
    <mergeCell ref="J19:K19"/>
    <mergeCell ref="B18:K18"/>
    <mergeCell ref="B16:C16"/>
    <mergeCell ref="H16:K16"/>
  </mergeCells>
  <conditionalFormatting sqref="C21">
    <cfRule type="cellIs" dxfId="8" priority="8" operator="greaterThan">
      <formula>5</formula>
    </cfRule>
  </conditionalFormatting>
  <conditionalFormatting sqref="C22">
    <cfRule type="cellIs" dxfId="7" priority="2" operator="greaterThan">
      <formula>6</formula>
    </cfRule>
  </conditionalFormatting>
  <conditionalFormatting sqref="C23">
    <cfRule type="cellIs" dxfId="6" priority="1" operator="greaterThan">
      <formula>12</formula>
    </cfRule>
  </conditionalFormatting>
  <conditionalFormatting sqref="C24">
    <cfRule type="expression" dxfId="5" priority="9" stopIfTrue="1">
      <formula>IF(OR(C24&gt;J19,(C24+D16)&gt;H16),"PRISE SUPERIEURE AUX DROITS","DEMANDE CONFORME")</formula>
    </cfRule>
  </conditionalFormatting>
  <conditionalFormatting sqref="C29">
    <cfRule type="cellIs" dxfId="4" priority="3" operator="greaterThan">
      <formula>5</formula>
    </cfRule>
  </conditionalFormatting>
  <conditionalFormatting sqref="D24">
    <cfRule type="expression" dxfId="3" priority="7">
      <formula>OR(C24+D16&gt;H16,C24&gt;I19)</formula>
    </cfRule>
  </conditionalFormatting>
  <conditionalFormatting sqref="D32">
    <cfRule type="expression" dxfId="2" priority="4">
      <formula>D32="OK"</formula>
    </cfRule>
    <cfRule type="expression" dxfId="1" priority="6">
      <formula>OR(C32+D16&gt;H16,C32&gt;I27)</formula>
    </cfRule>
  </conditionalFormatting>
  <conditionalFormatting sqref="D24:H24">
    <cfRule type="expression" dxfId="0" priority="5">
      <formula>D24="OK"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1181100</xdr:colOff>
                    <xdr:row>19</xdr:row>
                    <xdr:rowOff>47625</xdr:rowOff>
                  </from>
                  <to>
                    <xdr:col>9</xdr:col>
                    <xdr:colOff>1790700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1809750</xdr:colOff>
                    <xdr:row>19</xdr:row>
                    <xdr:rowOff>57150</xdr:rowOff>
                  </from>
                  <to>
                    <xdr:col>10</xdr:col>
                    <xdr:colOff>466725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1200150</xdr:colOff>
                    <xdr:row>27</xdr:row>
                    <xdr:rowOff>38100</xdr:rowOff>
                  </from>
                  <to>
                    <xdr:col>9</xdr:col>
                    <xdr:colOff>1800225</xdr:colOff>
                    <xdr:row>29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1828800</xdr:colOff>
                    <xdr:row>27</xdr:row>
                    <xdr:rowOff>114300</xdr:rowOff>
                  </from>
                  <to>
                    <xdr:col>10</xdr:col>
                    <xdr:colOff>504825</xdr:colOff>
                    <xdr:row>29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D617561-CCE3-48AF-AB49-E00F72C9901A}">
          <x14:formula1>
            <xm:f>Données!$A$2:$A$19</xm:f>
          </x14:formula1>
          <xm:sqref>E15:F15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A877-10BA-427F-B0CB-6DD5E2270593}">
  <dimension ref="A1:A19"/>
  <sheetViews>
    <sheetView workbookViewId="0">
      <selection activeCell="F21" sqref="F21"/>
    </sheetView>
  </sheetViews>
  <sheetFormatPr baseColWidth="10" defaultRowHeight="15" x14ac:dyDescent="0.25"/>
  <cols>
    <col min="1" max="1" width="20.7109375" customWidth="1"/>
  </cols>
  <sheetData>
    <row r="1" spans="1:1" x14ac:dyDescent="0.25">
      <c r="A1" s="46" t="s">
        <v>24</v>
      </c>
    </row>
    <row r="2" spans="1:1" x14ac:dyDescent="0.25">
      <c r="A2" s="46" t="s">
        <v>45</v>
      </c>
    </row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29</v>
      </c>
    </row>
    <row r="8" spans="1:1" x14ac:dyDescent="0.25">
      <c r="A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1" spans="1:1" x14ac:dyDescent="0.25">
      <c r="A11" t="s">
        <v>33</v>
      </c>
    </row>
    <row r="12" spans="1:1" x14ac:dyDescent="0.25">
      <c r="A12" t="s">
        <v>34</v>
      </c>
    </row>
    <row r="13" spans="1:1" x14ac:dyDescent="0.25">
      <c r="A13" t="s">
        <v>35</v>
      </c>
    </row>
    <row r="14" spans="1:1" x14ac:dyDescent="0.25">
      <c r="A14" t="s">
        <v>36</v>
      </c>
    </row>
    <row r="15" spans="1:1" x14ac:dyDescent="0.25">
      <c r="A15" t="s">
        <v>37</v>
      </c>
    </row>
    <row r="16" spans="1:1" x14ac:dyDescent="0.25">
      <c r="A16" t="s">
        <v>38</v>
      </c>
    </row>
    <row r="17" spans="1:1" x14ac:dyDescent="0.25">
      <c r="A17" t="s">
        <v>39</v>
      </c>
    </row>
    <row r="18" spans="1:1" x14ac:dyDescent="0.25">
      <c r="A18" t="s">
        <v>40</v>
      </c>
    </row>
    <row r="19" spans="1:1" x14ac:dyDescent="0.25">
      <c r="A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Demande d'alimentation CET </vt:lpstr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Axelle CARILLO</dc:creator>
  <cp:lastModifiedBy>Axelle CARILLO</cp:lastModifiedBy>
  <dcterms:created xsi:type="dcterms:W3CDTF">2026-04-24T10:16:22Z</dcterms:created>
  <dcterms:modified xsi:type="dcterms:W3CDTF">2026-09-17T12:32:14Z</dcterms:modified>
</cp:coreProperties>
</file>